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definedNames>
    <definedName name="_xlnm.Print_Titles" localSheetId="0">Sheet1!$1:$6</definedName>
    <definedName name="_xlnm._FilterDatabase" localSheetId="0" hidden="1">Sheet1!$A$6:$Z$35</definedName>
  </definedNames>
  <calcPr calcId="144525"/>
</workbook>
</file>

<file path=xl/sharedStrings.xml><?xml version="1.0" encoding="utf-8"?>
<sst xmlns="http://schemas.openxmlformats.org/spreadsheetml/2006/main" count="313" uniqueCount="162">
  <si>
    <t>富锦市2023年巩固拓展脱贫攻坚成果和乡村振兴项目库基本情况表</t>
  </si>
  <si>
    <t xml:space="preserve">       填报单位：富锦市乡村振兴局</t>
  </si>
  <si>
    <t>联系人：王宝刚</t>
  </si>
  <si>
    <t>联系电话：0454-5180995</t>
  </si>
  <si>
    <t>序号</t>
  </si>
  <si>
    <t>项目库年度</t>
  </si>
  <si>
    <t>项目名称</t>
  </si>
  <si>
    <t>项目类别</t>
  </si>
  <si>
    <t>内容类型</t>
  </si>
  <si>
    <t>实施地点</t>
  </si>
  <si>
    <t>建设性质</t>
  </si>
  <si>
    <t>建设任务</t>
  </si>
  <si>
    <t>工期进度</t>
  </si>
  <si>
    <t>责任单位</t>
  </si>
  <si>
    <t>项目归口单位</t>
  </si>
  <si>
    <t>资金规模及来源（万元）</t>
  </si>
  <si>
    <t>带贫减贫机制</t>
  </si>
  <si>
    <t>绩效目标</t>
  </si>
  <si>
    <t>开工时间</t>
  </si>
  <si>
    <t>竣工时间</t>
  </si>
  <si>
    <t>小计</t>
  </si>
  <si>
    <t>财政专项扶贫资金</t>
  </si>
  <si>
    <t>整合资金</t>
  </si>
  <si>
    <t>其他资金</t>
  </si>
  <si>
    <t>方式</t>
  </si>
  <si>
    <t>群众参与</t>
  </si>
  <si>
    <t>受益对象</t>
  </si>
  <si>
    <t>收益情况</t>
  </si>
  <si>
    <t>中央、省资金</t>
  </si>
  <si>
    <t>市、县资金</t>
  </si>
  <si>
    <t>整合类别</t>
  </si>
  <si>
    <t>资金额度</t>
  </si>
  <si>
    <t>贷款</t>
  </si>
  <si>
    <t>自筹</t>
  </si>
  <si>
    <t>贫困户</t>
  </si>
  <si>
    <t>非贫困户</t>
  </si>
  <si>
    <t>总收益</t>
  </si>
  <si>
    <t>贫困户总收益</t>
  </si>
  <si>
    <t>锦山镇洪洲村笨榨豆油项目</t>
  </si>
  <si>
    <t>产业项目</t>
  </si>
  <si>
    <t>农产品加工</t>
  </si>
  <si>
    <t>锦山镇
洪洲村</t>
  </si>
  <si>
    <t>新建</t>
  </si>
  <si>
    <t>建设占地200平方米厂房，购置配套加工设备</t>
  </si>
  <si>
    <t>锦山镇政府</t>
  </si>
  <si>
    <t>乡村振兴局</t>
  </si>
  <si>
    <t>资产收益</t>
  </si>
  <si>
    <t>特色产业带动增加贫困人口收入（总收入）≥6万元；受益脱贫人口数≥40户；受益脱贫人口满意度≥100%；农业经营主体满意度≥100%</t>
  </si>
  <si>
    <t>秋实米业有限公司建设项目</t>
  </si>
  <si>
    <t>二龙山镇德利村</t>
  </si>
  <si>
    <t>建设仓储库、烘干塔，购置生产线设备</t>
  </si>
  <si>
    <t>二龙山镇政府</t>
  </si>
  <si>
    <t>特色产业带动增加贫困人口收入（总收入）≥61万元；受益脱贫人口数≥903户；受益脱贫人口满意度≥100%；农业经营主体满意度≥100%</t>
  </si>
  <si>
    <t>上街基镇西安村农机设备采购项目</t>
  </si>
  <si>
    <t>农业机械</t>
  </si>
  <si>
    <t>上街基镇西安村</t>
  </si>
  <si>
    <t>购置大马力拖拉机3台、液压翻转犁1台、大豆播种机2台，打药机1台、播种机1台，刨地机1台，深松机1台、重耙1台、铲车1台、无人机1架、喷药罐1个  。</t>
  </si>
  <si>
    <t>上街基镇政府</t>
  </si>
  <si>
    <t>特色产业带动增加贫困人口收入（总收入）≥18万元；受益脱贫人口数≥65户；受益脱贫人口满意度≥100%；农业经营主体满意度≥100%</t>
  </si>
  <si>
    <t>宏胜镇隆胜村农机设备采购项目</t>
  </si>
  <si>
    <t>宏胜镇
隆胜村</t>
  </si>
  <si>
    <t>购置大马力拖拉机13台、播种机8台、
翻地犁4台、喷药灌2台、旋耕机3台、
中耕机6台、起垄机1台、镇压器1台、
灭茬机1台、重耙2台、自走式喷药机2台、卫星导航5套。</t>
  </si>
  <si>
    <t>宏胜镇政府</t>
  </si>
  <si>
    <t>特色产业带动增加贫困人口收入（总收入）≥42万元；受益脱贫人口数≥85户；受益脱贫人口满意度≥100%；农业经营主体满意度≥100%</t>
  </si>
  <si>
    <t>向阳川镇东兴村农机设备采购项目</t>
  </si>
  <si>
    <t>向阳川镇东兴村</t>
  </si>
  <si>
    <t>购置大马力拖拉机拖拉机4台、大耙2台  
拖车2台、打包机2台、大犁2台
深松机1台、免耕机1台、重耙1台
起垄机1台、高架车1台</t>
  </si>
  <si>
    <t>向阳川镇政府</t>
  </si>
  <si>
    <t>特色产业带动增加贫困人口收入（总收入）≥18万元；受益脱贫人口数≥169户；受益脱贫人口满意度≥100%；农业经营主体满意度≥100%</t>
  </si>
  <si>
    <t>向阳川镇连山村农机设备采购项目</t>
  </si>
  <si>
    <t>向阳川镇连山村</t>
  </si>
  <si>
    <t>购入收割机1台，植保高架车1台，玉米免耕播种机3台，大型镇压器1台，大马力拖拉机及配套农具液压折叠耙两台，翻转犁1台，茎穗兼收玉米收割机一台</t>
  </si>
  <si>
    <t>特色产业带动增加贫困人口收入（总收入）≥23万元；受益脱贫人口数≥169户；受益脱贫人口满意度≥100%；农业经营主体满意度≥100%</t>
  </si>
  <si>
    <t>上街基镇万有村农机设备采购项目</t>
  </si>
  <si>
    <t>上街基镇万有村</t>
  </si>
  <si>
    <t>购置收割机2台</t>
  </si>
  <si>
    <t>特色产业带动增加贫困人口收入（总收入）≥8.4万元；受益脱贫人口数≥65户；受益脱贫人口满意度≥100%；农业经营主体满意度≥100%</t>
  </si>
  <si>
    <t>大榆树镇邵店村农机设备采购项目</t>
  </si>
  <si>
    <t>大榆树镇邵店村</t>
  </si>
  <si>
    <t>购置轮式联合收割机1台;拖拉机2台;
液压翻转犁2台;深松机2台;免耕播种机1台;拖拉机1台;旋耕机2台；重耙2台；</t>
  </si>
  <si>
    <t>大榆树镇政府</t>
  </si>
  <si>
    <t>特色产业带动增加贫困人口收入（总收入）≥19.2万元；受益脱贫人口数≥72户；受益脱贫人口满意度≥100%；农业经营主体满意度≥100%</t>
  </si>
  <si>
    <t>锦山镇富廷村农机设备采购项目</t>
  </si>
  <si>
    <t>锦山镇
富廷村</t>
  </si>
  <si>
    <t>购买大马力拖拉机1台及配套农具（翻地犁，深松机、旋耕机、打包机、秸秆饲料打捆机）。</t>
  </si>
  <si>
    <t>特色产业带动增加贫困人口收入（总收入）≥8.7万元；受益脱贫人口数≥153户；受益脱贫人口满意度≥100%；农业经营主体满意度≥100%</t>
  </si>
  <si>
    <t>砚山镇农机设备采购项目</t>
  </si>
  <si>
    <t>砚山镇</t>
  </si>
  <si>
    <t>购置①轮式联合收割机2台②拖拉机3台；③液压翻转梨3台④打捆机3台。</t>
  </si>
  <si>
    <t>砚山镇政府</t>
  </si>
  <si>
    <t>特色产业带动增加贫困人口收入（总收入）≥22万元；受益脱贫人口数≥50户；受益脱贫人口满意度≥100%；农业经营主体满意度≥100%</t>
  </si>
  <si>
    <t>长安镇德胜村农机设备采购项目</t>
  </si>
  <si>
    <t>长安镇
德胜村</t>
  </si>
  <si>
    <t>购置3台大马力拖拉机6台；液压翻转犁4台打捆机4台；旋耕机2台；深松机1台；联合收割机3台；精密播种机1台；免耕播种机1台</t>
  </si>
  <si>
    <t>长安镇政府</t>
  </si>
  <si>
    <t>特色产业带动增加贫困人口收入（总收入）≥33万元；受益脱贫人口数≥29户；受益脱贫人口满意度≥100%；农业经营主体满意度≥100%</t>
  </si>
  <si>
    <t>锦山镇仁和村农机设备采购项目</t>
  </si>
  <si>
    <t>锦山镇
仁和村</t>
  </si>
  <si>
    <t>购买打捆机7台；拖拉机8台；旋转大犁1台；灭茬机3台；收割机1台、包含割台2台</t>
  </si>
  <si>
    <t>特色产业带动增加贫困人口收入（总收入）≥31万元；受益脱贫人口数≥153户；受益脱贫人口满意度≥100%；农业经营主体满意度≥100%</t>
  </si>
  <si>
    <t>头林镇农机设备采购项目</t>
  </si>
  <si>
    <t>头林镇</t>
  </si>
  <si>
    <t>购置拖拉四台；秸秆饲料打捆机两台；
轮式联合收割机一台；打捆机四台，
拖拉机两台</t>
  </si>
  <si>
    <t>头林镇政府</t>
  </si>
  <si>
    <t>特色产业带动增加贫困人口收入（总收入）≥24万元；受益脱贫人口数≥62户；受益脱贫人口满意度≥100%；农业经营主体满意度≥100%</t>
  </si>
  <si>
    <t>向阳川镇友谊村丰硕养殖场建设项目</t>
  </si>
  <si>
    <t>养殖业</t>
  </si>
  <si>
    <t>向阳川镇友谊村</t>
  </si>
  <si>
    <t>本次拟建3座720平方米羊舍共计2160平方米繁育间200平方米（含配套设备），消毒间200平方米、看护房40平方米，精料间500平方米，围栏600米及大门。</t>
  </si>
  <si>
    <t>特色产业带动增加贫困人口收入（总收入）≥18万元；受益脱贫人口数≥62户；受益脱贫人口满意度≥100%；农业经营主体满意度≥100%</t>
  </si>
  <si>
    <t>锦山镇集贤村肉牛养殖场建设项目</t>
  </si>
  <si>
    <t>锦山镇
集贤村</t>
  </si>
  <si>
    <t>建设2栋牛舍及配套设施等</t>
  </si>
  <si>
    <t>特色产业带动增加贫困人口收入（总收入）≥42万元；受益脱贫人口数≥903户；受益脱贫人口满意度≥100%；农业经营主体满意度≥100%</t>
  </si>
  <si>
    <t>长安镇国明肉牛养殖场建设项目</t>
  </si>
  <si>
    <t>长安镇</t>
  </si>
  <si>
    <t>续建</t>
  </si>
  <si>
    <t>续建水井、电、隔栏、卧床、下水井、路面、围墙等设施</t>
  </si>
  <si>
    <t>特色产业带动增加贫困人口收入（总收入）≥6万元；受益脱贫人口数≥29户；受益脱贫人口满意度≥100%；农业经营主体满意度≥100%</t>
  </si>
  <si>
    <t>富锦市锦丰农场肉牛养殖基地建设项目</t>
  </si>
  <si>
    <t>锦丰农场</t>
  </si>
  <si>
    <t>新建牛舍3栋，建筑面积12,600平方米（牛舍尺寸 140米×30米）；新建精料库，建筑面积2,000平方米；新建干草棚，建筑面积2,000平方米；新建青贮窖，建筑面积10,000立方米；道路工程及场地平整；购买配套设备。</t>
  </si>
  <si>
    <t>富锦市锦丰城市建设开发有限责任公司</t>
  </si>
  <si>
    <t>特色产业带动增加贫困人口收入（总收入）≥114万元；受益脱贫人口数≥903户；受益脱贫人口满意度≥100%；农业经营主体满意度≥100%</t>
  </si>
  <si>
    <t>富锦市锦丰农场肉牛采购项目</t>
  </si>
  <si>
    <t>采购安格斯肉牛1000头</t>
  </si>
  <si>
    <t>特色产业带动增加贫困人口收入（总收入）≥96万元；受益脱贫人口数≥903户；受益脱贫人口满意度≥100%；农业经营主体满意度≥100%</t>
  </si>
  <si>
    <t>向阳川镇东兴村基础设施建设项目</t>
  </si>
  <si>
    <t>基础设施</t>
  </si>
  <si>
    <t>铺设村内宽0.5米、14225.6延长米的U型槽边沟。</t>
  </si>
  <si>
    <t>项目（工程）验收合格率100%；项目（工程）完成及时率≥100%；当年开工率≥100%；当年完工率≥100%；</t>
  </si>
  <si>
    <t>二龙山镇吉良村基础设施建设项目</t>
  </si>
  <si>
    <t>二龙山镇吉良村</t>
  </si>
  <si>
    <t>拟建11条路边沟U型槽10207.6米。</t>
  </si>
  <si>
    <t>宏胜镇隆胜村基础设施建设项目</t>
  </si>
  <si>
    <t>修缮村内宽4.5米、长1900米水泥路</t>
  </si>
  <si>
    <t>上街基镇西安村基础设施建设项目</t>
  </si>
  <si>
    <t>修路3500延长米，建设边沟U型槽12000延长米</t>
  </si>
  <si>
    <t>春季雨露计划</t>
  </si>
  <si>
    <t>教育补助</t>
  </si>
  <si>
    <t>政策性补助</t>
  </si>
  <si>
    <t>各镇村</t>
  </si>
  <si>
    <t>按照每生每年3000元的标准，分春季、秋季两个学期进行补助</t>
  </si>
  <si>
    <t>富锦市乡村振兴局</t>
  </si>
  <si>
    <t>政策补助</t>
  </si>
  <si>
    <t>以实际发放为准</t>
  </si>
  <si>
    <t>资助建档立卡贫困户子女人数≥36人；接受补助的学生中脱贫户子女占比≥100%；资助标准达标率100%；资助经费及时发放率100%；建档立卡贫困户子女生均资助标准1500元/学年；建档立卡贫困户子女全程全部接受资助的比例≥100%；受助学生满意度≥100%；受助学生家长满意度≥100%；</t>
  </si>
  <si>
    <t>秋季雨露计划</t>
  </si>
  <si>
    <t>创业带动就业补助</t>
  </si>
  <si>
    <t>人力资源和社会保障局为保持乡村公益性岗位规模总体稳定，加大各类岗位统筹使用力度，优先安置符合条件的脱贫人口和边缘易致贫人口，特别是其中的弱劳力、半劳力，动态调整安置对象条件。对乡村公益性岗位安置人员按规定给予岗位补贴，购买意外伤害商业保险，依法签订劳动合同或劳务协议，每次签订期限不超过1年。</t>
  </si>
  <si>
    <t>富锦市就业创业服务中心</t>
  </si>
  <si>
    <t>人社局</t>
  </si>
  <si>
    <t>创业、带动就业补贴人数≥400人；求职创业补贴发放准确率≥100%；公共就业服务满意度≥100%</t>
  </si>
  <si>
    <t>稳定就业补贴</t>
  </si>
  <si>
    <t>人力资源和社会保障局延续支持就业帮扶车间等各类就业载体的费用减免以及地方实施的各项优惠政策。对农民合作社、种养大户、家庭农场、农业企业、“就业帮扶车间”等载体，每吸纳1名脱贫人口就业，农户家庭收入计算周期内累计支付劳动报酬不低于现价脱贫标准的，给予一次性1000元奖励补贴;</t>
  </si>
  <si>
    <t>受益扶贫车间或企业≥2，带动脱贫户≥20户</t>
  </si>
  <si>
    <t>外出务工交通费补助</t>
  </si>
  <si>
    <t>对跨省稳定就业3个月以上的外出务工脱贫劳动力(含监测帮扶对象),每人每年安排一次性交通补助500元(实际往返一次交通费不足500元的,据实补助)。</t>
  </si>
  <si>
    <t>发放交通费补贴金额≥4万元；建档立卡贫困劳动力就业人数≥80人；受益脱贫人口满意度≥100%；公共就业服务满意度≥100%。</t>
  </si>
  <si>
    <t>项目管理费</t>
  </si>
  <si>
    <t>用于项目管理相关的支出</t>
  </si>
  <si>
    <t>项目库共28个项目总规模10828.55万元，其中产业项目18项规模9804万元，占比,90.54%，基础设施4项规模895万元占比8.27%，政策补贴类（包含项目管理费）129.55万元占比1.19%</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</si>
</sst>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quot;年&quot;m&quot;月&quot;d&quot;日&quot;;@"/>
    <numFmt numFmtId="178" formatCode="0_ "/>
  </numFmts>
  <fonts count="32">
    <font>
      <sz val="11"/>
      <color theme="1"/>
      <name val="宋体"/>
      <charset val="134"/>
      <scheme val="minor"/>
    </font>
    <font>
      <sz val="9"/>
      <name val="宋体"/>
      <charset val="134"/>
    </font>
    <font>
      <b/>
      <sz val="9"/>
      <name val="宋体"/>
      <charset val="134"/>
    </font>
    <font>
      <sz val="10"/>
      <name val="宋体"/>
      <charset val="134"/>
    </font>
    <font>
      <sz val="9"/>
      <name val="宋体"/>
      <charset val="134"/>
      <scheme val="minor"/>
    </font>
    <font>
      <sz val="20"/>
      <name val="黑体"/>
      <charset val="134"/>
    </font>
    <font>
      <b/>
      <sz val="9"/>
      <name val="宋体"/>
      <charset val="134"/>
      <scheme val="minor"/>
    </font>
    <font>
      <b/>
      <sz val="12"/>
      <name val="仿宋"/>
      <charset val="134"/>
    </font>
    <font>
      <sz val="12"/>
      <name val="仿宋"/>
      <charset val="134"/>
    </font>
    <font>
      <sz val="12"/>
      <color theme="1"/>
      <name val="仿宋_GB2312"/>
      <charset val="134"/>
    </font>
    <font>
      <sz val="12"/>
      <name val="仿宋_GB2312"/>
      <charset val="134"/>
    </font>
    <font>
      <sz val="12"/>
      <name val="宋体"/>
      <charset val="134"/>
    </font>
    <font>
      <sz val="12"/>
      <name val="黑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3" fillId="2" borderId="0" applyNumberFormat="0" applyBorder="0" applyAlignment="0" applyProtection="0">
      <alignment vertical="center"/>
    </xf>
    <xf numFmtId="0" fontId="14" fillId="3"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4" borderId="0" applyNumberFormat="0" applyBorder="0" applyAlignment="0" applyProtection="0">
      <alignment vertical="center"/>
    </xf>
    <xf numFmtId="0" fontId="15" fillId="5" borderId="0" applyNumberFormat="0" applyBorder="0" applyAlignment="0" applyProtection="0">
      <alignment vertical="center"/>
    </xf>
    <xf numFmtId="43" fontId="0" fillId="0" borderId="0" applyFont="0" applyFill="0" applyBorder="0" applyAlignment="0" applyProtection="0">
      <alignment vertical="center"/>
    </xf>
    <xf numFmtId="0" fontId="16" fillId="6"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7" borderId="9" applyNumberFormat="0" applyFont="0" applyAlignment="0" applyProtection="0">
      <alignment vertical="center"/>
    </xf>
    <xf numFmtId="0" fontId="16" fillId="8"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0" applyNumberFormat="0" applyFill="0" applyAlignment="0" applyProtection="0">
      <alignment vertical="center"/>
    </xf>
    <xf numFmtId="0" fontId="24" fillId="0" borderId="10" applyNumberFormat="0" applyFill="0" applyAlignment="0" applyProtection="0">
      <alignment vertical="center"/>
    </xf>
    <xf numFmtId="0" fontId="16" fillId="9" borderId="0" applyNumberFormat="0" applyBorder="0" applyAlignment="0" applyProtection="0">
      <alignment vertical="center"/>
    </xf>
    <xf numFmtId="0" fontId="19" fillId="0" borderId="11" applyNumberFormat="0" applyFill="0" applyAlignment="0" applyProtection="0">
      <alignment vertical="center"/>
    </xf>
    <xf numFmtId="0" fontId="16" fillId="10" borderId="0" applyNumberFormat="0" applyBorder="0" applyAlignment="0" applyProtection="0">
      <alignment vertical="center"/>
    </xf>
    <xf numFmtId="0" fontId="25" fillId="11" borderId="12" applyNumberFormat="0" applyAlignment="0" applyProtection="0">
      <alignment vertical="center"/>
    </xf>
    <xf numFmtId="0" fontId="26" fillId="11" borderId="8" applyNumberFormat="0" applyAlignment="0" applyProtection="0">
      <alignment vertical="center"/>
    </xf>
    <xf numFmtId="0" fontId="27" fillId="12" borderId="13" applyNumberFormat="0" applyAlignment="0" applyProtection="0">
      <alignment vertical="center"/>
    </xf>
    <xf numFmtId="0" fontId="13" fillId="13" borderId="0" applyNumberFormat="0" applyBorder="0" applyAlignment="0" applyProtection="0">
      <alignment vertical="center"/>
    </xf>
    <xf numFmtId="0" fontId="16" fillId="14" borderId="0" applyNumberFormat="0" applyBorder="0" applyAlignment="0" applyProtection="0">
      <alignment vertical="center"/>
    </xf>
    <xf numFmtId="0" fontId="28" fillId="0" borderId="14" applyNumberFormat="0" applyFill="0" applyAlignment="0" applyProtection="0">
      <alignment vertical="center"/>
    </xf>
    <xf numFmtId="0" fontId="29" fillId="0" borderId="15" applyNumberFormat="0" applyFill="0" applyAlignment="0" applyProtection="0">
      <alignment vertical="center"/>
    </xf>
    <xf numFmtId="0" fontId="30" fillId="15" borderId="0" applyNumberFormat="0" applyBorder="0" applyAlignment="0" applyProtection="0">
      <alignment vertical="center"/>
    </xf>
    <xf numFmtId="0" fontId="31" fillId="16" borderId="0" applyNumberFormat="0" applyBorder="0" applyAlignment="0" applyProtection="0">
      <alignment vertical="center"/>
    </xf>
    <xf numFmtId="0" fontId="13" fillId="17" borderId="0" applyNumberFormat="0" applyBorder="0" applyAlignment="0" applyProtection="0">
      <alignment vertical="center"/>
    </xf>
    <xf numFmtId="0" fontId="16"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6" fillId="27" borderId="0" applyNumberFormat="0" applyBorder="0" applyAlignment="0" applyProtection="0">
      <alignment vertical="center"/>
    </xf>
    <xf numFmtId="0" fontId="13" fillId="28" borderId="0" applyNumberFormat="0" applyBorder="0" applyAlignment="0" applyProtection="0">
      <alignment vertical="center"/>
    </xf>
    <xf numFmtId="0" fontId="16" fillId="29" borderId="0" applyNumberFormat="0" applyBorder="0" applyAlignment="0" applyProtection="0">
      <alignment vertical="center"/>
    </xf>
    <xf numFmtId="0" fontId="16" fillId="30" borderId="0" applyNumberFormat="0" applyBorder="0" applyAlignment="0" applyProtection="0">
      <alignment vertical="center"/>
    </xf>
    <xf numFmtId="0" fontId="13" fillId="31" borderId="0" applyNumberFormat="0" applyBorder="0" applyAlignment="0" applyProtection="0">
      <alignment vertical="center"/>
    </xf>
    <xf numFmtId="0" fontId="16" fillId="32" borderId="0" applyNumberFormat="0" applyBorder="0" applyAlignment="0" applyProtection="0">
      <alignment vertical="center"/>
    </xf>
    <xf numFmtId="0" fontId="0" fillId="0" borderId="0">
      <alignment vertical="center"/>
    </xf>
  </cellStyleXfs>
  <cellXfs count="52">
    <xf numFmtId="0" fontId="0" fillId="0" borderId="0" xfId="0">
      <alignment vertical="center"/>
    </xf>
    <xf numFmtId="0" fontId="1" fillId="0" borderId="0" xfId="0" applyFont="1" applyFill="1" applyBorder="1" applyAlignment="1">
      <alignment horizontal="center" wrapText="1"/>
    </xf>
    <xf numFmtId="0" fontId="1" fillId="0" borderId="0" xfId="0" applyFont="1" applyFill="1" applyBorder="1" applyAlignment="1"/>
    <xf numFmtId="0" fontId="2" fillId="0" borderId="0" xfId="0" applyFont="1" applyFill="1" applyBorder="1" applyAlignment="1">
      <alignment horizontal="center" wrapText="1"/>
    </xf>
    <xf numFmtId="0" fontId="3" fillId="0" borderId="0" xfId="0" applyFont="1" applyFill="1" applyBorder="1" applyAlignment="1">
      <alignment horizontal="center" wrapText="1"/>
    </xf>
    <xf numFmtId="0" fontId="4" fillId="0" borderId="0" xfId="0" applyFont="1" applyFill="1" applyBorder="1" applyAlignment="1">
      <alignment horizontal="center" vertical="center" shrinkToFit="1"/>
    </xf>
    <xf numFmtId="0" fontId="1" fillId="0" borderId="0" xfId="0" applyFont="1" applyFill="1" applyBorder="1" applyAlignment="1">
      <alignment horizontal="justify" wrapText="1"/>
    </xf>
    <xf numFmtId="0" fontId="1" fillId="0" borderId="0" xfId="0" applyFont="1" applyFill="1" applyBorder="1" applyAlignment="1">
      <alignment horizontal="center" shrinkToFit="1"/>
    </xf>
    <xf numFmtId="49" fontId="1" fillId="0" borderId="0" xfId="0" applyNumberFormat="1" applyFont="1" applyFill="1" applyBorder="1" applyAlignment="1">
      <alignment horizontal="center" wrapText="1"/>
    </xf>
    <xf numFmtId="0" fontId="1" fillId="0" borderId="0" xfId="0" applyFont="1" applyFill="1" applyAlignment="1">
      <alignment horizontal="center" vertical="center" wrapText="1"/>
    </xf>
    <xf numFmtId="0" fontId="5" fillId="0" borderId="0" xfId="0" applyFont="1" applyFill="1" applyBorder="1" applyAlignment="1">
      <alignment horizontal="center" vertical="center" wrapText="1"/>
    </xf>
    <xf numFmtId="0" fontId="5" fillId="0" borderId="0" xfId="0" applyFont="1" applyFill="1" applyBorder="1" applyAlignment="1">
      <alignment horizontal="justify" vertical="center" wrapText="1"/>
    </xf>
    <xf numFmtId="0" fontId="1" fillId="0" borderId="0" xfId="0" applyFont="1" applyFill="1" applyBorder="1" applyAlignment="1">
      <alignment horizontal="left" vertical="center"/>
    </xf>
    <xf numFmtId="0" fontId="1" fillId="0" borderId="0" xfId="0" applyFont="1" applyFill="1" applyBorder="1" applyAlignment="1">
      <alignment horizontal="center" vertical="center"/>
    </xf>
    <xf numFmtId="0" fontId="1" fillId="0" borderId="0" xfId="0" applyFont="1" applyFill="1" applyBorder="1" applyAlignment="1">
      <alignment vertical="center"/>
    </xf>
    <xf numFmtId="0" fontId="2" fillId="0" borderId="1" xfId="0" applyFont="1" applyFill="1" applyBorder="1" applyAlignment="1">
      <alignment horizontal="center" vertical="center" wrapText="1"/>
    </xf>
    <xf numFmtId="0" fontId="6" fillId="0" borderId="2" xfId="0" applyFont="1" applyFill="1" applyBorder="1" applyAlignment="1">
      <alignment horizontal="center" vertical="center" wrapText="1" shrinkToFit="1"/>
    </xf>
    <xf numFmtId="49" fontId="2" fillId="0" borderId="2"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2" xfId="0" applyNumberFormat="1" applyFont="1" applyFill="1" applyBorder="1" applyAlignment="1">
      <alignment horizontal="center" vertical="center"/>
    </xf>
    <xf numFmtId="0" fontId="9" fillId="0" borderId="2" xfId="0" applyFont="1" applyFill="1" applyBorder="1" applyAlignment="1">
      <alignment horizontal="left" vertical="center" wrapText="1"/>
    </xf>
    <xf numFmtId="0" fontId="9" fillId="0" borderId="2" xfId="0" applyFont="1" applyFill="1" applyBorder="1" applyAlignment="1">
      <alignment horizontal="center" vertical="center"/>
    </xf>
    <xf numFmtId="0" fontId="10" fillId="0" borderId="2" xfId="0" applyFont="1" applyFill="1" applyBorder="1" applyAlignment="1">
      <alignment horizontal="center" vertical="center" wrapText="1"/>
    </xf>
    <xf numFmtId="0" fontId="10" fillId="0" borderId="2" xfId="0" applyFont="1" applyFill="1" applyBorder="1" applyAlignment="1">
      <alignment horizontal="center" vertical="center"/>
    </xf>
    <xf numFmtId="0" fontId="11" fillId="0" borderId="2"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7" fillId="0" borderId="6" xfId="0" applyFont="1" applyFill="1" applyBorder="1" applyAlignment="1">
      <alignment horizontal="center" vertical="center" wrapText="1"/>
    </xf>
    <xf numFmtId="49" fontId="5" fillId="0" borderId="0" xfId="0" applyNumberFormat="1" applyFont="1" applyFill="1" applyBorder="1" applyAlignment="1">
      <alignment horizontal="center" vertical="center" shrinkToFit="1"/>
    </xf>
    <xf numFmtId="0" fontId="5" fillId="0" borderId="0" xfId="0" applyFont="1" applyFill="1" applyBorder="1" applyAlignment="1">
      <alignment horizontal="center" vertical="center" shrinkToFit="1"/>
    </xf>
    <xf numFmtId="0" fontId="1" fillId="0" borderId="0" xfId="0" applyFont="1" applyFill="1" applyBorder="1" applyAlignment="1">
      <alignment horizontal="center" vertical="center" shrinkToFit="1"/>
    </xf>
    <xf numFmtId="0" fontId="1" fillId="0" borderId="0" xfId="0" applyNumberFormat="1" applyFont="1" applyFill="1" applyBorder="1" applyAlignment="1">
      <alignment horizontal="center" vertical="center"/>
    </xf>
    <xf numFmtId="49" fontId="2" fillId="0" borderId="2" xfId="0" applyNumberFormat="1" applyFont="1" applyFill="1" applyBorder="1" applyAlignment="1">
      <alignment horizontal="center" vertical="center" shrinkToFit="1"/>
    </xf>
    <xf numFmtId="0" fontId="2" fillId="0" borderId="2" xfId="0" applyFont="1" applyFill="1" applyBorder="1" applyAlignment="1">
      <alignment horizontal="center" vertical="center" shrinkToFit="1"/>
    </xf>
    <xf numFmtId="49" fontId="2" fillId="0" borderId="2" xfId="0" applyNumberFormat="1" applyFont="1" applyFill="1" applyBorder="1" applyAlignment="1">
      <alignment horizontal="center" vertical="center" wrapText="1" shrinkToFit="1"/>
    </xf>
    <xf numFmtId="177" fontId="9" fillId="0" borderId="2"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178" fontId="12" fillId="0" borderId="2" xfId="0" applyNumberFormat="1" applyFont="1" applyFill="1" applyBorder="1" applyAlignment="1">
      <alignment horizontal="center" vertical="center" wrapText="1"/>
    </xf>
    <xf numFmtId="0" fontId="1" fillId="0" borderId="2" xfId="0" applyFont="1" applyFill="1" applyBorder="1" applyAlignment="1">
      <alignment horizontal="center" wrapText="1"/>
    </xf>
    <xf numFmtId="177" fontId="11" fillId="0" borderId="2" xfId="0" applyNumberFormat="1" applyFont="1" applyFill="1" applyBorder="1" applyAlignment="1">
      <alignment horizontal="center" vertical="center" wrapText="1"/>
    </xf>
    <xf numFmtId="177" fontId="11" fillId="0" borderId="2" xfId="0" applyNumberFormat="1" applyFont="1" applyFill="1" applyBorder="1" applyAlignment="1">
      <alignment horizontal="center" vertical="center"/>
    </xf>
    <xf numFmtId="49" fontId="5" fillId="0" borderId="0" xfId="0" applyNumberFormat="1" applyFont="1" applyFill="1" applyBorder="1" applyAlignment="1">
      <alignment horizontal="center" vertical="center" wrapText="1"/>
    </xf>
    <xf numFmtId="0" fontId="1" fillId="0" borderId="0" xfId="0" applyNumberFormat="1" applyFont="1" applyFill="1" applyBorder="1" applyAlignment="1">
      <alignment horizontal="center" vertical="center" shrinkToFit="1"/>
    </xf>
    <xf numFmtId="0" fontId="2" fillId="0" borderId="2" xfId="0" applyFont="1" applyFill="1" applyBorder="1" applyAlignment="1">
      <alignment horizontal="center" vertical="center" wrapText="1" shrinkToFit="1"/>
    </xf>
    <xf numFmtId="176" fontId="12" fillId="0" borderId="2" xfId="0" applyNumberFormat="1" applyFont="1" applyFill="1" applyBorder="1" applyAlignment="1">
      <alignment horizontal="center" vertical="center" shrinkToFit="1"/>
    </xf>
    <xf numFmtId="0" fontId="12" fillId="0" borderId="2" xfId="0" applyNumberFormat="1" applyFont="1" applyFill="1" applyBorder="1" applyAlignment="1">
      <alignment horizontal="center" vertical="center" wrapText="1"/>
    </xf>
    <xf numFmtId="0" fontId="1" fillId="0" borderId="2" xfId="0" applyFont="1" applyFill="1" applyBorder="1" applyAlignment="1">
      <alignment horizontal="center" shrinkToFit="1"/>
    </xf>
    <xf numFmtId="0" fontId="7" fillId="0" borderId="7" xfId="0"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Z35"/>
  <sheetViews>
    <sheetView tabSelected="1" zoomScale="85" zoomScaleNormal="85" topLeftCell="A29" workbookViewId="0">
      <selection activeCell="A35" sqref="A35:Z35"/>
    </sheetView>
  </sheetViews>
  <sheetFormatPr defaultColWidth="8" defaultRowHeight="36" customHeight="1"/>
  <cols>
    <col min="1" max="1" width="4.10833333333333" style="1" customWidth="1"/>
    <col min="2" max="2" width="6" style="5" customWidth="1"/>
    <col min="3" max="3" width="34.625" style="1" customWidth="1"/>
    <col min="4" max="4" width="9.375" style="1" customWidth="1"/>
    <col min="5" max="5" width="12.25" style="1" customWidth="1"/>
    <col min="6" max="6" width="9.75" style="1" customWidth="1"/>
    <col min="7" max="7" width="5" style="1" customWidth="1"/>
    <col min="8" max="8" width="41" style="6" customWidth="1"/>
    <col min="9" max="9" width="13.75" style="7" customWidth="1"/>
    <col min="10" max="10" width="16" style="7" customWidth="1"/>
    <col min="11" max="11" width="19.2833333333333" style="1" customWidth="1"/>
    <col min="12" max="12" width="9.11666666666667" style="1" customWidth="1"/>
    <col min="13" max="13" width="8.33333333333333" style="7" customWidth="1"/>
    <col min="14" max="14" width="7.95833333333333" style="1" customWidth="1"/>
    <col min="15" max="15" width="4" style="1" customWidth="1"/>
    <col min="16" max="16" width="4.375" style="1" customWidth="1"/>
    <col min="17" max="17" width="4.125" style="7" customWidth="1"/>
    <col min="18" max="19" width="3.66666666666667" style="1" customWidth="1"/>
    <col min="20" max="20" width="5.25" style="1" customWidth="1"/>
    <col min="21" max="21" width="5.375" style="1" customWidth="1"/>
    <col min="22" max="22" width="5.625" style="1" customWidth="1"/>
    <col min="23" max="23" width="5.33333333333333" style="1" customWidth="1"/>
    <col min="24" max="24" width="5.75" style="8" customWidth="1"/>
    <col min="25" max="25" width="6.625" style="8" customWidth="1"/>
    <col min="26" max="26" width="48.875" style="1" customWidth="1"/>
    <col min="27" max="16384" width="8" style="1"/>
  </cols>
  <sheetData>
    <row r="1" s="1" customFormat="1" ht="22.05" customHeight="1" spans="1:25">
      <c r="A1" s="9"/>
      <c r="B1" s="9"/>
      <c r="H1" s="6"/>
      <c r="I1" s="7"/>
      <c r="J1" s="7"/>
      <c r="M1" s="7"/>
      <c r="Q1" s="7"/>
      <c r="X1" s="8"/>
      <c r="Y1" s="8"/>
    </row>
    <row r="2" s="1" customFormat="1" customHeight="1" spans="1:26">
      <c r="A2" s="10" t="s">
        <v>0</v>
      </c>
      <c r="B2" s="10"/>
      <c r="C2" s="10"/>
      <c r="D2" s="10"/>
      <c r="E2" s="10"/>
      <c r="F2" s="10"/>
      <c r="G2" s="10"/>
      <c r="H2" s="11"/>
      <c r="I2" s="32"/>
      <c r="J2" s="32"/>
      <c r="K2" s="10"/>
      <c r="L2" s="10"/>
      <c r="M2" s="33"/>
      <c r="N2" s="10"/>
      <c r="O2" s="10"/>
      <c r="P2" s="10"/>
      <c r="Q2" s="33"/>
      <c r="R2" s="10"/>
      <c r="S2" s="10"/>
      <c r="T2" s="10"/>
      <c r="U2" s="10"/>
      <c r="V2" s="10"/>
      <c r="W2" s="10"/>
      <c r="X2" s="45"/>
      <c r="Y2" s="45"/>
      <c r="Z2" s="10"/>
    </row>
    <row r="3" s="2" customFormat="1" ht="21" customHeight="1" spans="1:26">
      <c r="A3" s="12" t="s">
        <v>1</v>
      </c>
      <c r="B3" s="12"/>
      <c r="C3" s="13"/>
      <c r="D3" s="12"/>
      <c r="E3" s="12"/>
      <c r="F3" s="12" t="s">
        <v>2</v>
      </c>
      <c r="G3" s="12"/>
      <c r="H3" s="14"/>
      <c r="I3" s="14" t="s">
        <v>3</v>
      </c>
      <c r="J3" s="34"/>
      <c r="K3" s="13"/>
      <c r="L3" s="13"/>
      <c r="M3" s="35"/>
      <c r="N3" s="35"/>
      <c r="O3" s="35"/>
      <c r="P3" s="13"/>
      <c r="Q3" s="35"/>
      <c r="R3" s="35"/>
      <c r="S3" s="46"/>
      <c r="T3" s="13"/>
      <c r="U3" s="35"/>
      <c r="V3" s="35"/>
      <c r="W3" s="35"/>
      <c r="X3" s="46"/>
      <c r="Y3" s="46"/>
      <c r="Z3" s="13"/>
    </row>
    <row r="4" s="3" customFormat="1" customHeight="1" spans="1:26">
      <c r="A4" s="15" t="s">
        <v>4</v>
      </c>
      <c r="B4" s="16" t="s">
        <v>5</v>
      </c>
      <c r="C4" s="17" t="s">
        <v>6</v>
      </c>
      <c r="D4" s="18" t="s">
        <v>7</v>
      </c>
      <c r="E4" s="18" t="s">
        <v>8</v>
      </c>
      <c r="F4" s="18" t="s">
        <v>9</v>
      </c>
      <c r="G4" s="18" t="s">
        <v>10</v>
      </c>
      <c r="H4" s="18" t="s">
        <v>11</v>
      </c>
      <c r="I4" s="36" t="s">
        <v>12</v>
      </c>
      <c r="J4" s="36"/>
      <c r="K4" s="18" t="s">
        <v>13</v>
      </c>
      <c r="L4" s="18" t="s">
        <v>14</v>
      </c>
      <c r="M4" s="37" t="s">
        <v>15</v>
      </c>
      <c r="N4" s="18"/>
      <c r="O4" s="18"/>
      <c r="P4" s="18"/>
      <c r="Q4" s="37"/>
      <c r="R4" s="18"/>
      <c r="S4" s="18"/>
      <c r="T4" s="18" t="s">
        <v>16</v>
      </c>
      <c r="U4" s="18"/>
      <c r="V4" s="18"/>
      <c r="W4" s="18"/>
      <c r="X4" s="17"/>
      <c r="Y4" s="17"/>
      <c r="Z4" s="18" t="s">
        <v>17</v>
      </c>
    </row>
    <row r="5" s="3" customFormat="1" customHeight="1" spans="1:26">
      <c r="A5" s="19"/>
      <c r="B5" s="16"/>
      <c r="C5" s="17"/>
      <c r="D5" s="18"/>
      <c r="E5" s="18"/>
      <c r="F5" s="18"/>
      <c r="G5" s="18"/>
      <c r="H5" s="18"/>
      <c r="I5" s="38" t="s">
        <v>18</v>
      </c>
      <c r="J5" s="38" t="s">
        <v>19</v>
      </c>
      <c r="K5" s="18"/>
      <c r="L5" s="18"/>
      <c r="M5" s="37" t="s">
        <v>20</v>
      </c>
      <c r="N5" s="18" t="s">
        <v>21</v>
      </c>
      <c r="O5" s="18"/>
      <c r="P5" s="18" t="s">
        <v>22</v>
      </c>
      <c r="Q5" s="37"/>
      <c r="R5" s="18" t="s">
        <v>23</v>
      </c>
      <c r="S5" s="18"/>
      <c r="T5" s="18" t="s">
        <v>24</v>
      </c>
      <c r="U5" s="18" t="s">
        <v>25</v>
      </c>
      <c r="V5" s="18" t="s">
        <v>26</v>
      </c>
      <c r="W5" s="18"/>
      <c r="X5" s="17" t="s">
        <v>27</v>
      </c>
      <c r="Y5" s="17"/>
      <c r="Z5" s="18"/>
    </row>
    <row r="6" s="3" customFormat="1" ht="51" customHeight="1" spans="1:26">
      <c r="A6" s="20"/>
      <c r="B6" s="16"/>
      <c r="C6" s="17"/>
      <c r="D6" s="18"/>
      <c r="E6" s="18"/>
      <c r="F6" s="18"/>
      <c r="G6" s="18"/>
      <c r="H6" s="18"/>
      <c r="I6" s="38"/>
      <c r="J6" s="38"/>
      <c r="K6" s="18"/>
      <c r="L6" s="18"/>
      <c r="M6" s="37"/>
      <c r="N6" s="18" t="s">
        <v>28</v>
      </c>
      <c r="O6" s="18" t="s">
        <v>29</v>
      </c>
      <c r="P6" s="18" t="s">
        <v>30</v>
      </c>
      <c r="Q6" s="47" t="s">
        <v>31</v>
      </c>
      <c r="R6" s="18" t="s">
        <v>32</v>
      </c>
      <c r="S6" s="18" t="s">
        <v>33</v>
      </c>
      <c r="T6" s="18"/>
      <c r="U6" s="18"/>
      <c r="V6" s="18" t="s">
        <v>34</v>
      </c>
      <c r="W6" s="18" t="s">
        <v>35</v>
      </c>
      <c r="X6" s="17" t="s">
        <v>36</v>
      </c>
      <c r="Y6" s="17" t="s">
        <v>37</v>
      </c>
      <c r="Z6" s="18"/>
    </row>
    <row r="7" s="4" customFormat="1" ht="50" customHeight="1" spans="1:26">
      <c r="A7" s="21">
        <v>1</v>
      </c>
      <c r="B7" s="22">
        <v>2023</v>
      </c>
      <c r="C7" s="23" t="s">
        <v>38</v>
      </c>
      <c r="D7" s="24" t="s">
        <v>39</v>
      </c>
      <c r="E7" s="23" t="s">
        <v>40</v>
      </c>
      <c r="F7" s="23" t="s">
        <v>41</v>
      </c>
      <c r="G7" s="23" t="s">
        <v>42</v>
      </c>
      <c r="H7" s="25" t="s">
        <v>43</v>
      </c>
      <c r="I7" s="39">
        <v>45047</v>
      </c>
      <c r="J7" s="39">
        <v>45291</v>
      </c>
      <c r="K7" s="23" t="s">
        <v>44</v>
      </c>
      <c r="L7" s="23" t="s">
        <v>45</v>
      </c>
      <c r="M7" s="23">
        <v>100</v>
      </c>
      <c r="N7" s="23">
        <v>100</v>
      </c>
      <c r="O7" s="40"/>
      <c r="P7" s="41"/>
      <c r="Q7" s="48"/>
      <c r="R7" s="40"/>
      <c r="S7" s="40"/>
      <c r="T7" s="23" t="s">
        <v>46</v>
      </c>
      <c r="U7" s="41">
        <v>40</v>
      </c>
      <c r="V7" s="41">
        <v>40</v>
      </c>
      <c r="W7" s="40"/>
      <c r="X7" s="49">
        <v>6</v>
      </c>
      <c r="Y7" s="49">
        <f>X7*0.8</f>
        <v>4.8</v>
      </c>
      <c r="Z7" s="23" t="s">
        <v>47</v>
      </c>
    </row>
    <row r="8" ht="50" customHeight="1" spans="1:26">
      <c r="A8" s="21">
        <v>2</v>
      </c>
      <c r="B8" s="22">
        <v>2023</v>
      </c>
      <c r="C8" s="23" t="s">
        <v>48</v>
      </c>
      <c r="D8" s="24" t="s">
        <v>39</v>
      </c>
      <c r="E8" s="23" t="s">
        <v>40</v>
      </c>
      <c r="F8" s="23" t="s">
        <v>49</v>
      </c>
      <c r="G8" s="23" t="s">
        <v>42</v>
      </c>
      <c r="H8" s="25" t="s">
        <v>50</v>
      </c>
      <c r="I8" s="39">
        <v>45047</v>
      </c>
      <c r="J8" s="39">
        <v>45291</v>
      </c>
      <c r="K8" s="23" t="s">
        <v>51</v>
      </c>
      <c r="L8" s="23" t="s">
        <v>45</v>
      </c>
      <c r="M8" s="23">
        <v>1009</v>
      </c>
      <c r="N8" s="23">
        <v>1009</v>
      </c>
      <c r="O8" s="42"/>
      <c r="P8" s="42"/>
      <c r="Q8" s="50"/>
      <c r="R8" s="42"/>
      <c r="S8" s="42"/>
      <c r="T8" s="23" t="s">
        <v>46</v>
      </c>
      <c r="U8" s="41">
        <v>903</v>
      </c>
      <c r="V8" s="41">
        <v>903</v>
      </c>
      <c r="W8" s="41"/>
      <c r="X8" s="49">
        <v>61</v>
      </c>
      <c r="Y8" s="49">
        <f t="shared" ref="Y8:Y28" si="0">X8*0.8</f>
        <v>48.8</v>
      </c>
      <c r="Z8" s="23" t="s">
        <v>52</v>
      </c>
    </row>
    <row r="9" ht="71" customHeight="1" spans="1:26">
      <c r="A9" s="21">
        <v>3</v>
      </c>
      <c r="B9" s="22">
        <v>2023</v>
      </c>
      <c r="C9" s="23" t="s">
        <v>53</v>
      </c>
      <c r="D9" s="24" t="s">
        <v>39</v>
      </c>
      <c r="E9" s="23" t="s">
        <v>54</v>
      </c>
      <c r="F9" s="23" t="s">
        <v>55</v>
      </c>
      <c r="G9" s="23" t="s">
        <v>42</v>
      </c>
      <c r="H9" s="25" t="s">
        <v>56</v>
      </c>
      <c r="I9" s="39">
        <v>44958</v>
      </c>
      <c r="J9" s="39">
        <v>45291</v>
      </c>
      <c r="K9" s="23" t="s">
        <v>57</v>
      </c>
      <c r="L9" s="23" t="s">
        <v>45</v>
      </c>
      <c r="M9" s="23">
        <v>300</v>
      </c>
      <c r="N9" s="23">
        <v>300</v>
      </c>
      <c r="O9" s="42"/>
      <c r="P9" s="42"/>
      <c r="Q9" s="50"/>
      <c r="R9" s="42"/>
      <c r="S9" s="42"/>
      <c r="T9" s="23" t="s">
        <v>46</v>
      </c>
      <c r="U9" s="41">
        <v>65</v>
      </c>
      <c r="V9" s="41">
        <v>65</v>
      </c>
      <c r="W9" s="41"/>
      <c r="X9" s="49">
        <v>18</v>
      </c>
      <c r="Y9" s="49">
        <f t="shared" si="0"/>
        <v>14.4</v>
      </c>
      <c r="Z9" s="23" t="s">
        <v>58</v>
      </c>
    </row>
    <row r="10" ht="89" customHeight="1" spans="1:26">
      <c r="A10" s="21">
        <v>4</v>
      </c>
      <c r="B10" s="22">
        <v>2023</v>
      </c>
      <c r="C10" s="23" t="s">
        <v>59</v>
      </c>
      <c r="D10" s="24" t="s">
        <v>39</v>
      </c>
      <c r="E10" s="23" t="s">
        <v>54</v>
      </c>
      <c r="F10" s="23" t="s">
        <v>60</v>
      </c>
      <c r="G10" s="23" t="s">
        <v>42</v>
      </c>
      <c r="H10" s="25" t="s">
        <v>61</v>
      </c>
      <c r="I10" s="39">
        <v>44958</v>
      </c>
      <c r="J10" s="39">
        <v>45291</v>
      </c>
      <c r="K10" s="23" t="s">
        <v>62</v>
      </c>
      <c r="L10" s="23" t="s">
        <v>45</v>
      </c>
      <c r="M10" s="23">
        <v>698</v>
      </c>
      <c r="N10" s="23">
        <v>698</v>
      </c>
      <c r="O10" s="42"/>
      <c r="P10" s="42"/>
      <c r="Q10" s="50"/>
      <c r="R10" s="42"/>
      <c r="S10" s="42"/>
      <c r="T10" s="23" t="s">
        <v>46</v>
      </c>
      <c r="U10" s="41">
        <v>85</v>
      </c>
      <c r="V10" s="41">
        <v>85</v>
      </c>
      <c r="W10" s="41"/>
      <c r="X10" s="49">
        <v>42</v>
      </c>
      <c r="Y10" s="49">
        <f t="shared" si="0"/>
        <v>33.6</v>
      </c>
      <c r="Z10" s="23" t="s">
        <v>63</v>
      </c>
    </row>
    <row r="11" ht="74" customHeight="1" spans="1:26">
      <c r="A11" s="21">
        <v>5</v>
      </c>
      <c r="B11" s="22">
        <v>2023</v>
      </c>
      <c r="C11" s="23" t="s">
        <v>64</v>
      </c>
      <c r="D11" s="26" t="s">
        <v>39</v>
      </c>
      <c r="E11" s="23" t="s">
        <v>54</v>
      </c>
      <c r="F11" s="23" t="s">
        <v>65</v>
      </c>
      <c r="G11" s="23" t="s">
        <v>42</v>
      </c>
      <c r="H11" s="25" t="s">
        <v>66</v>
      </c>
      <c r="I11" s="39">
        <v>44958</v>
      </c>
      <c r="J11" s="39">
        <v>45291</v>
      </c>
      <c r="K11" s="23" t="s">
        <v>67</v>
      </c>
      <c r="L11" s="23" t="s">
        <v>45</v>
      </c>
      <c r="M11" s="23">
        <v>289</v>
      </c>
      <c r="N11" s="23">
        <v>289</v>
      </c>
      <c r="O11" s="42"/>
      <c r="P11" s="42"/>
      <c r="Q11" s="50"/>
      <c r="R11" s="42"/>
      <c r="S11" s="42"/>
      <c r="T11" s="23" t="s">
        <v>46</v>
      </c>
      <c r="U11" s="41">
        <v>169</v>
      </c>
      <c r="V11" s="41">
        <v>169</v>
      </c>
      <c r="W11" s="41"/>
      <c r="X11" s="49">
        <v>18</v>
      </c>
      <c r="Y11" s="49">
        <f t="shared" si="0"/>
        <v>14.4</v>
      </c>
      <c r="Z11" s="23" t="s">
        <v>68</v>
      </c>
    </row>
    <row r="12" ht="72" customHeight="1" spans="1:26">
      <c r="A12" s="21">
        <v>6</v>
      </c>
      <c r="B12" s="22">
        <v>2023</v>
      </c>
      <c r="C12" s="23" t="s">
        <v>69</v>
      </c>
      <c r="D12" s="26" t="s">
        <v>39</v>
      </c>
      <c r="E12" s="23" t="s">
        <v>54</v>
      </c>
      <c r="F12" s="23" t="s">
        <v>70</v>
      </c>
      <c r="G12" s="23" t="s">
        <v>42</v>
      </c>
      <c r="H12" s="25" t="s">
        <v>71</v>
      </c>
      <c r="I12" s="39">
        <v>44958</v>
      </c>
      <c r="J12" s="39">
        <v>45291</v>
      </c>
      <c r="K12" s="23" t="s">
        <v>67</v>
      </c>
      <c r="L12" s="23" t="s">
        <v>45</v>
      </c>
      <c r="M12" s="23">
        <v>374</v>
      </c>
      <c r="N12" s="23">
        <v>374</v>
      </c>
      <c r="O12" s="42"/>
      <c r="P12" s="42"/>
      <c r="Q12" s="50"/>
      <c r="R12" s="42"/>
      <c r="S12" s="42"/>
      <c r="T12" s="23" t="s">
        <v>46</v>
      </c>
      <c r="U12" s="41">
        <v>169</v>
      </c>
      <c r="V12" s="41">
        <v>169</v>
      </c>
      <c r="W12" s="41"/>
      <c r="X12" s="49">
        <v>23</v>
      </c>
      <c r="Y12" s="49">
        <f t="shared" si="0"/>
        <v>18.4</v>
      </c>
      <c r="Z12" s="23" t="s">
        <v>72</v>
      </c>
    </row>
    <row r="13" ht="50" customHeight="1" spans="1:26">
      <c r="A13" s="21">
        <v>7</v>
      </c>
      <c r="B13" s="22">
        <v>2023</v>
      </c>
      <c r="C13" s="23" t="s">
        <v>73</v>
      </c>
      <c r="D13" s="24" t="s">
        <v>39</v>
      </c>
      <c r="E13" s="23" t="s">
        <v>54</v>
      </c>
      <c r="F13" s="23" t="s">
        <v>74</v>
      </c>
      <c r="G13" s="23" t="s">
        <v>42</v>
      </c>
      <c r="H13" s="25" t="s">
        <v>75</v>
      </c>
      <c r="I13" s="39">
        <v>44958</v>
      </c>
      <c r="J13" s="39">
        <v>45291</v>
      </c>
      <c r="K13" s="23" t="s">
        <v>57</v>
      </c>
      <c r="L13" s="23" t="s">
        <v>45</v>
      </c>
      <c r="M13" s="23">
        <v>140</v>
      </c>
      <c r="N13" s="23">
        <v>140</v>
      </c>
      <c r="O13" s="42"/>
      <c r="P13" s="42"/>
      <c r="Q13" s="50"/>
      <c r="R13" s="42"/>
      <c r="S13" s="42"/>
      <c r="T13" s="23" t="s">
        <v>46</v>
      </c>
      <c r="U13" s="41">
        <v>65</v>
      </c>
      <c r="V13" s="41">
        <v>65</v>
      </c>
      <c r="W13" s="41"/>
      <c r="X13" s="49">
        <v>8.4</v>
      </c>
      <c r="Y13" s="49">
        <f t="shared" si="0"/>
        <v>6.72</v>
      </c>
      <c r="Z13" s="23" t="s">
        <v>76</v>
      </c>
    </row>
    <row r="14" ht="66" customHeight="1" spans="1:26">
      <c r="A14" s="21">
        <v>8</v>
      </c>
      <c r="B14" s="22">
        <v>2023</v>
      </c>
      <c r="C14" s="23" t="s">
        <v>77</v>
      </c>
      <c r="D14" s="24" t="s">
        <v>39</v>
      </c>
      <c r="E14" s="23" t="s">
        <v>54</v>
      </c>
      <c r="F14" s="23" t="s">
        <v>78</v>
      </c>
      <c r="G14" s="23" t="s">
        <v>42</v>
      </c>
      <c r="H14" s="25" t="s">
        <v>79</v>
      </c>
      <c r="I14" s="39">
        <v>44958</v>
      </c>
      <c r="J14" s="39">
        <v>45291</v>
      </c>
      <c r="K14" s="23" t="s">
        <v>80</v>
      </c>
      <c r="L14" s="23" t="s">
        <v>45</v>
      </c>
      <c r="M14" s="23">
        <v>320</v>
      </c>
      <c r="N14" s="23">
        <v>320</v>
      </c>
      <c r="O14" s="42"/>
      <c r="P14" s="42"/>
      <c r="Q14" s="50"/>
      <c r="R14" s="42"/>
      <c r="S14" s="42"/>
      <c r="T14" s="23" t="s">
        <v>46</v>
      </c>
      <c r="U14" s="41">
        <v>72</v>
      </c>
      <c r="V14" s="41">
        <v>72</v>
      </c>
      <c r="W14" s="41"/>
      <c r="X14" s="49">
        <v>19.2</v>
      </c>
      <c r="Y14" s="49">
        <f t="shared" si="0"/>
        <v>15.36</v>
      </c>
      <c r="Z14" s="23" t="s">
        <v>81</v>
      </c>
    </row>
    <row r="15" ht="50" customHeight="1" spans="1:26">
      <c r="A15" s="21">
        <v>9</v>
      </c>
      <c r="B15" s="22">
        <v>2023</v>
      </c>
      <c r="C15" s="27" t="s">
        <v>82</v>
      </c>
      <c r="D15" s="27" t="s">
        <v>39</v>
      </c>
      <c r="E15" s="23" t="s">
        <v>54</v>
      </c>
      <c r="F15" s="23" t="s">
        <v>83</v>
      </c>
      <c r="G15" s="23" t="s">
        <v>42</v>
      </c>
      <c r="H15" s="25" t="s">
        <v>84</v>
      </c>
      <c r="I15" s="39">
        <v>44958</v>
      </c>
      <c r="J15" s="39">
        <v>45291</v>
      </c>
      <c r="K15" s="23" t="s">
        <v>44</v>
      </c>
      <c r="L15" s="23" t="s">
        <v>45</v>
      </c>
      <c r="M15" s="23">
        <v>145</v>
      </c>
      <c r="N15" s="23">
        <v>145</v>
      </c>
      <c r="O15" s="42"/>
      <c r="P15" s="42"/>
      <c r="Q15" s="50"/>
      <c r="R15" s="42"/>
      <c r="S15" s="42"/>
      <c r="T15" s="23" t="s">
        <v>46</v>
      </c>
      <c r="U15" s="41">
        <v>153</v>
      </c>
      <c r="V15" s="41">
        <v>153</v>
      </c>
      <c r="W15" s="41"/>
      <c r="X15" s="49">
        <v>8.7</v>
      </c>
      <c r="Y15" s="49">
        <f t="shared" si="0"/>
        <v>6.96</v>
      </c>
      <c r="Z15" s="23" t="s">
        <v>85</v>
      </c>
    </row>
    <row r="16" ht="51" customHeight="1" spans="1:26">
      <c r="A16" s="21">
        <v>10</v>
      </c>
      <c r="B16" s="22">
        <v>2023</v>
      </c>
      <c r="C16" s="27" t="s">
        <v>86</v>
      </c>
      <c r="D16" s="27" t="s">
        <v>39</v>
      </c>
      <c r="E16" s="23" t="s">
        <v>54</v>
      </c>
      <c r="F16" s="23" t="s">
        <v>87</v>
      </c>
      <c r="G16" s="23" t="s">
        <v>42</v>
      </c>
      <c r="H16" s="25" t="s">
        <v>88</v>
      </c>
      <c r="I16" s="39">
        <v>44958</v>
      </c>
      <c r="J16" s="39">
        <v>45291</v>
      </c>
      <c r="K16" s="23" t="s">
        <v>89</v>
      </c>
      <c r="L16" s="23" t="s">
        <v>45</v>
      </c>
      <c r="M16" s="23">
        <v>362</v>
      </c>
      <c r="N16" s="23">
        <v>362</v>
      </c>
      <c r="O16" s="42"/>
      <c r="P16" s="42"/>
      <c r="Q16" s="50"/>
      <c r="R16" s="42"/>
      <c r="S16" s="42"/>
      <c r="T16" s="23" t="s">
        <v>46</v>
      </c>
      <c r="U16" s="41">
        <v>50</v>
      </c>
      <c r="V16" s="41">
        <v>50</v>
      </c>
      <c r="W16" s="41"/>
      <c r="X16" s="41">
        <f>N16*0.06</f>
        <v>21.72</v>
      </c>
      <c r="Y16" s="49">
        <f t="shared" si="0"/>
        <v>17.376</v>
      </c>
      <c r="Z16" s="23" t="s">
        <v>90</v>
      </c>
    </row>
    <row r="17" ht="69" customHeight="1" spans="1:26">
      <c r="A17" s="21">
        <v>11</v>
      </c>
      <c r="B17" s="22">
        <v>2023</v>
      </c>
      <c r="C17" s="23" t="s">
        <v>91</v>
      </c>
      <c r="D17" s="24" t="s">
        <v>39</v>
      </c>
      <c r="E17" s="23" t="s">
        <v>54</v>
      </c>
      <c r="F17" s="23" t="s">
        <v>92</v>
      </c>
      <c r="G17" s="23" t="s">
        <v>42</v>
      </c>
      <c r="H17" s="25" t="s">
        <v>93</v>
      </c>
      <c r="I17" s="39">
        <v>44958</v>
      </c>
      <c r="J17" s="39">
        <v>45291</v>
      </c>
      <c r="K17" s="23" t="s">
        <v>94</v>
      </c>
      <c r="L17" s="23" t="s">
        <v>45</v>
      </c>
      <c r="M17" s="23">
        <v>549</v>
      </c>
      <c r="N17" s="23">
        <v>549</v>
      </c>
      <c r="O17" s="42"/>
      <c r="P17" s="42"/>
      <c r="Q17" s="50"/>
      <c r="R17" s="42"/>
      <c r="S17" s="42"/>
      <c r="T17" s="23" t="s">
        <v>46</v>
      </c>
      <c r="U17" s="41">
        <v>29</v>
      </c>
      <c r="V17" s="41">
        <v>29</v>
      </c>
      <c r="W17" s="41"/>
      <c r="X17" s="41">
        <f t="shared" ref="X17:X28" si="1">N17*0.06</f>
        <v>32.94</v>
      </c>
      <c r="Y17" s="49">
        <f t="shared" si="0"/>
        <v>26.352</v>
      </c>
      <c r="Z17" s="23" t="s">
        <v>95</v>
      </c>
    </row>
    <row r="18" ht="50" customHeight="1" spans="1:26">
      <c r="A18" s="21">
        <v>12</v>
      </c>
      <c r="B18" s="22">
        <v>2023</v>
      </c>
      <c r="C18" s="23" t="s">
        <v>96</v>
      </c>
      <c r="D18" s="24" t="s">
        <v>39</v>
      </c>
      <c r="E18" s="23" t="s">
        <v>54</v>
      </c>
      <c r="F18" s="23" t="s">
        <v>97</v>
      </c>
      <c r="G18" s="23" t="s">
        <v>42</v>
      </c>
      <c r="H18" s="25" t="s">
        <v>98</v>
      </c>
      <c r="I18" s="39">
        <v>44958</v>
      </c>
      <c r="J18" s="39">
        <v>45291</v>
      </c>
      <c r="K18" s="23" t="s">
        <v>44</v>
      </c>
      <c r="L18" s="23" t="s">
        <v>45</v>
      </c>
      <c r="M18" s="23">
        <v>522</v>
      </c>
      <c r="N18" s="23">
        <v>522</v>
      </c>
      <c r="O18" s="42"/>
      <c r="P18" s="42"/>
      <c r="Q18" s="50"/>
      <c r="R18" s="42"/>
      <c r="S18" s="42"/>
      <c r="T18" s="23" t="s">
        <v>46</v>
      </c>
      <c r="U18" s="41">
        <v>153</v>
      </c>
      <c r="V18" s="41">
        <v>153</v>
      </c>
      <c r="W18" s="41"/>
      <c r="X18" s="41">
        <f t="shared" si="1"/>
        <v>31.32</v>
      </c>
      <c r="Y18" s="49">
        <f t="shared" si="0"/>
        <v>25.056</v>
      </c>
      <c r="Z18" s="23" t="s">
        <v>99</v>
      </c>
    </row>
    <row r="19" ht="89" customHeight="1" spans="1:26">
      <c r="A19" s="21">
        <v>13</v>
      </c>
      <c r="B19" s="22">
        <v>2023</v>
      </c>
      <c r="C19" s="27" t="s">
        <v>100</v>
      </c>
      <c r="D19" s="27" t="s">
        <v>39</v>
      </c>
      <c r="E19" s="23" t="s">
        <v>54</v>
      </c>
      <c r="F19" s="23" t="s">
        <v>101</v>
      </c>
      <c r="G19" s="23" t="s">
        <v>42</v>
      </c>
      <c r="H19" s="25" t="s">
        <v>102</v>
      </c>
      <c r="I19" s="39">
        <v>44958</v>
      </c>
      <c r="J19" s="39">
        <v>45291</v>
      </c>
      <c r="K19" s="23" t="s">
        <v>103</v>
      </c>
      <c r="L19" s="23" t="s">
        <v>45</v>
      </c>
      <c r="M19" s="23">
        <v>396</v>
      </c>
      <c r="N19" s="23">
        <v>396</v>
      </c>
      <c r="O19" s="42"/>
      <c r="P19" s="42"/>
      <c r="Q19" s="50"/>
      <c r="R19" s="42"/>
      <c r="S19" s="42"/>
      <c r="T19" s="23" t="s">
        <v>46</v>
      </c>
      <c r="U19" s="41">
        <v>62</v>
      </c>
      <c r="V19" s="41">
        <v>62</v>
      </c>
      <c r="W19" s="41"/>
      <c r="X19" s="41">
        <f t="shared" si="1"/>
        <v>23.76</v>
      </c>
      <c r="Y19" s="49">
        <f t="shared" si="0"/>
        <v>19.008</v>
      </c>
      <c r="Z19" s="23" t="s">
        <v>104</v>
      </c>
    </row>
    <row r="20" ht="72" customHeight="1" spans="1:26">
      <c r="A20" s="21">
        <v>14</v>
      </c>
      <c r="B20" s="22">
        <v>2023</v>
      </c>
      <c r="C20" s="23" t="s">
        <v>105</v>
      </c>
      <c r="D20" s="24" t="s">
        <v>39</v>
      </c>
      <c r="E20" s="23" t="s">
        <v>106</v>
      </c>
      <c r="F20" s="23" t="s">
        <v>107</v>
      </c>
      <c r="G20" s="23" t="s">
        <v>42</v>
      </c>
      <c r="H20" s="25" t="s">
        <v>108</v>
      </c>
      <c r="I20" s="39">
        <v>45047</v>
      </c>
      <c r="J20" s="39">
        <v>45291</v>
      </c>
      <c r="K20" s="23" t="s">
        <v>67</v>
      </c>
      <c r="L20" s="23" t="s">
        <v>45</v>
      </c>
      <c r="M20" s="23">
        <v>300</v>
      </c>
      <c r="N20" s="23">
        <v>300</v>
      </c>
      <c r="O20" s="42"/>
      <c r="P20" s="42"/>
      <c r="Q20" s="50"/>
      <c r="R20" s="42"/>
      <c r="S20" s="42"/>
      <c r="T20" s="23" t="s">
        <v>46</v>
      </c>
      <c r="U20" s="41">
        <v>169</v>
      </c>
      <c r="V20" s="41">
        <v>169</v>
      </c>
      <c r="W20" s="41"/>
      <c r="X20" s="41">
        <f t="shared" si="1"/>
        <v>18</v>
      </c>
      <c r="Y20" s="49">
        <f t="shared" si="0"/>
        <v>14.4</v>
      </c>
      <c r="Z20" s="23" t="s">
        <v>109</v>
      </c>
    </row>
    <row r="21" ht="50" customHeight="1" spans="1:26">
      <c r="A21" s="21">
        <v>15</v>
      </c>
      <c r="B21" s="22">
        <v>2023</v>
      </c>
      <c r="C21" s="27" t="s">
        <v>110</v>
      </c>
      <c r="D21" s="28" t="s">
        <v>39</v>
      </c>
      <c r="E21" s="23" t="s">
        <v>106</v>
      </c>
      <c r="F21" s="23" t="s">
        <v>111</v>
      </c>
      <c r="G21" s="23" t="s">
        <v>42</v>
      </c>
      <c r="H21" s="25" t="s">
        <v>112</v>
      </c>
      <c r="I21" s="39">
        <v>45047</v>
      </c>
      <c r="J21" s="39">
        <v>45291</v>
      </c>
      <c r="K21" s="23" t="s">
        <v>44</v>
      </c>
      <c r="L21" s="23" t="s">
        <v>45</v>
      </c>
      <c r="M21" s="23">
        <v>700</v>
      </c>
      <c r="N21" s="23">
        <v>700</v>
      </c>
      <c r="O21" s="42"/>
      <c r="P21" s="42"/>
      <c r="Q21" s="50"/>
      <c r="R21" s="42"/>
      <c r="S21" s="42"/>
      <c r="T21" s="23" t="s">
        <v>46</v>
      </c>
      <c r="U21" s="41">
        <v>903</v>
      </c>
      <c r="V21" s="41">
        <v>903</v>
      </c>
      <c r="W21" s="41"/>
      <c r="X21" s="41">
        <f t="shared" si="1"/>
        <v>42</v>
      </c>
      <c r="Y21" s="49">
        <f t="shared" si="0"/>
        <v>33.6</v>
      </c>
      <c r="Z21" s="23" t="s">
        <v>113</v>
      </c>
    </row>
    <row r="22" ht="50" customHeight="1" spans="1:26">
      <c r="A22" s="21">
        <v>16</v>
      </c>
      <c r="B22" s="22">
        <v>2023</v>
      </c>
      <c r="C22" s="23" t="s">
        <v>114</v>
      </c>
      <c r="D22" s="26" t="s">
        <v>39</v>
      </c>
      <c r="E22" s="23" t="s">
        <v>106</v>
      </c>
      <c r="F22" s="23" t="s">
        <v>115</v>
      </c>
      <c r="G22" s="23" t="s">
        <v>116</v>
      </c>
      <c r="H22" s="25" t="s">
        <v>117</v>
      </c>
      <c r="I22" s="39">
        <v>45047</v>
      </c>
      <c r="J22" s="39">
        <v>45291</v>
      </c>
      <c r="K22" s="23" t="s">
        <v>94</v>
      </c>
      <c r="L22" s="23" t="s">
        <v>45</v>
      </c>
      <c r="M22" s="23">
        <v>100</v>
      </c>
      <c r="N22" s="23">
        <v>100</v>
      </c>
      <c r="O22" s="42"/>
      <c r="P22" s="42"/>
      <c r="Q22" s="50"/>
      <c r="R22" s="42"/>
      <c r="S22" s="42"/>
      <c r="T22" s="23" t="s">
        <v>46</v>
      </c>
      <c r="U22" s="41">
        <v>29</v>
      </c>
      <c r="V22" s="41">
        <v>29</v>
      </c>
      <c r="W22" s="41"/>
      <c r="X22" s="41">
        <f t="shared" si="1"/>
        <v>6</v>
      </c>
      <c r="Y22" s="49">
        <f t="shared" si="0"/>
        <v>4.8</v>
      </c>
      <c r="Z22" s="23" t="s">
        <v>118</v>
      </c>
    </row>
    <row r="23" ht="100" customHeight="1" spans="1:26">
      <c r="A23" s="21">
        <v>17</v>
      </c>
      <c r="B23" s="22">
        <v>2023</v>
      </c>
      <c r="C23" s="23" t="s">
        <v>119</v>
      </c>
      <c r="D23" s="26" t="s">
        <v>39</v>
      </c>
      <c r="E23" s="23" t="s">
        <v>106</v>
      </c>
      <c r="F23" s="23" t="s">
        <v>120</v>
      </c>
      <c r="G23" s="23" t="s">
        <v>42</v>
      </c>
      <c r="H23" s="25" t="s">
        <v>121</v>
      </c>
      <c r="I23" s="39">
        <v>45047</v>
      </c>
      <c r="J23" s="39">
        <v>45291</v>
      </c>
      <c r="K23" s="23" t="s">
        <v>122</v>
      </c>
      <c r="L23" s="23" t="s">
        <v>45</v>
      </c>
      <c r="M23" s="23">
        <v>1900</v>
      </c>
      <c r="N23" s="23">
        <v>1900</v>
      </c>
      <c r="O23" s="42"/>
      <c r="P23" s="42"/>
      <c r="Q23" s="50"/>
      <c r="R23" s="42"/>
      <c r="S23" s="42"/>
      <c r="T23" s="23" t="s">
        <v>46</v>
      </c>
      <c r="U23" s="41">
        <v>903</v>
      </c>
      <c r="V23" s="41">
        <v>903</v>
      </c>
      <c r="W23" s="41"/>
      <c r="X23" s="41">
        <f t="shared" si="1"/>
        <v>114</v>
      </c>
      <c r="Y23" s="49">
        <f t="shared" si="0"/>
        <v>91.2</v>
      </c>
      <c r="Z23" s="23" t="s">
        <v>123</v>
      </c>
    </row>
    <row r="24" ht="50" customHeight="1" spans="1:26">
      <c r="A24" s="21">
        <v>18</v>
      </c>
      <c r="B24" s="22">
        <v>2023</v>
      </c>
      <c r="C24" s="23" t="s">
        <v>124</v>
      </c>
      <c r="D24" s="26" t="s">
        <v>39</v>
      </c>
      <c r="E24" s="23" t="s">
        <v>106</v>
      </c>
      <c r="F24" s="23" t="s">
        <v>120</v>
      </c>
      <c r="G24" s="23" t="s">
        <v>42</v>
      </c>
      <c r="H24" s="25" t="s">
        <v>125</v>
      </c>
      <c r="I24" s="39">
        <v>44958</v>
      </c>
      <c r="J24" s="39">
        <v>45291</v>
      </c>
      <c r="K24" s="23" t="s">
        <v>122</v>
      </c>
      <c r="L24" s="23" t="s">
        <v>45</v>
      </c>
      <c r="M24" s="23">
        <v>1600</v>
      </c>
      <c r="N24" s="23">
        <v>1600</v>
      </c>
      <c r="O24" s="42"/>
      <c r="P24" s="42"/>
      <c r="Q24" s="50"/>
      <c r="R24" s="42"/>
      <c r="S24" s="42"/>
      <c r="T24" s="23" t="s">
        <v>46</v>
      </c>
      <c r="U24" s="41">
        <v>903</v>
      </c>
      <c r="V24" s="41">
        <v>903</v>
      </c>
      <c r="W24" s="41"/>
      <c r="X24" s="41">
        <f t="shared" si="1"/>
        <v>96</v>
      </c>
      <c r="Y24" s="49">
        <f t="shared" si="0"/>
        <v>76.8</v>
      </c>
      <c r="Z24" s="23" t="s">
        <v>126</v>
      </c>
    </row>
    <row r="25" ht="50" customHeight="1" spans="1:26">
      <c r="A25" s="21">
        <v>19</v>
      </c>
      <c r="B25" s="22">
        <v>2023</v>
      </c>
      <c r="C25" s="23" t="s">
        <v>127</v>
      </c>
      <c r="D25" s="26" t="s">
        <v>128</v>
      </c>
      <c r="E25" s="26" t="s">
        <v>128</v>
      </c>
      <c r="F25" s="23" t="s">
        <v>65</v>
      </c>
      <c r="G25" s="23" t="s">
        <v>42</v>
      </c>
      <c r="H25" s="25" t="s">
        <v>129</v>
      </c>
      <c r="I25" s="39">
        <v>45047</v>
      </c>
      <c r="J25" s="39">
        <v>45291</v>
      </c>
      <c r="K25" s="23" t="s">
        <v>67</v>
      </c>
      <c r="L25" s="23" t="s">
        <v>45</v>
      </c>
      <c r="M25" s="23">
        <v>396</v>
      </c>
      <c r="N25" s="23">
        <v>396</v>
      </c>
      <c r="O25" s="42"/>
      <c r="P25" s="42"/>
      <c r="Q25" s="50"/>
      <c r="R25" s="42"/>
      <c r="S25" s="42"/>
      <c r="T25" s="42"/>
      <c r="U25" s="41">
        <v>342</v>
      </c>
      <c r="V25" s="41"/>
      <c r="W25" s="41"/>
      <c r="X25" s="41"/>
      <c r="Y25" s="49"/>
      <c r="Z25" s="23" t="s">
        <v>130</v>
      </c>
    </row>
    <row r="26" ht="50" customHeight="1" spans="1:26">
      <c r="A26" s="21">
        <v>20</v>
      </c>
      <c r="B26" s="22">
        <v>2023</v>
      </c>
      <c r="C26" s="27" t="s">
        <v>131</v>
      </c>
      <c r="D26" s="27" t="s">
        <v>128</v>
      </c>
      <c r="E26" s="26" t="s">
        <v>128</v>
      </c>
      <c r="F26" s="23" t="s">
        <v>132</v>
      </c>
      <c r="G26" s="23" t="s">
        <v>42</v>
      </c>
      <c r="H26" s="25" t="s">
        <v>133</v>
      </c>
      <c r="I26" s="39">
        <v>45047</v>
      </c>
      <c r="J26" s="39">
        <v>45291</v>
      </c>
      <c r="K26" s="23" t="s">
        <v>51</v>
      </c>
      <c r="L26" s="23" t="s">
        <v>45</v>
      </c>
      <c r="M26" s="23">
        <v>199</v>
      </c>
      <c r="N26" s="23">
        <v>199</v>
      </c>
      <c r="O26" s="42"/>
      <c r="P26" s="42"/>
      <c r="Q26" s="50"/>
      <c r="R26" s="42"/>
      <c r="S26" s="42"/>
      <c r="T26" s="42"/>
      <c r="U26" s="41">
        <v>213</v>
      </c>
      <c r="V26" s="41"/>
      <c r="W26" s="41"/>
      <c r="X26" s="41"/>
      <c r="Y26" s="49"/>
      <c r="Z26" s="23" t="s">
        <v>130</v>
      </c>
    </row>
    <row r="27" ht="50" customHeight="1" spans="1:26">
      <c r="A27" s="21">
        <v>21</v>
      </c>
      <c r="B27" s="22">
        <v>2023</v>
      </c>
      <c r="C27" s="23" t="s">
        <v>134</v>
      </c>
      <c r="D27" s="26" t="s">
        <v>128</v>
      </c>
      <c r="E27" s="26" t="s">
        <v>128</v>
      </c>
      <c r="F27" s="23" t="s">
        <v>60</v>
      </c>
      <c r="G27" s="23" t="s">
        <v>42</v>
      </c>
      <c r="H27" s="25" t="s">
        <v>135</v>
      </c>
      <c r="I27" s="39">
        <v>45047</v>
      </c>
      <c r="J27" s="39">
        <v>45291</v>
      </c>
      <c r="K27" s="23" t="s">
        <v>62</v>
      </c>
      <c r="L27" s="23" t="s">
        <v>45</v>
      </c>
      <c r="M27" s="23">
        <v>150</v>
      </c>
      <c r="N27" s="23">
        <v>150</v>
      </c>
      <c r="O27" s="42"/>
      <c r="P27" s="42"/>
      <c r="Q27" s="50"/>
      <c r="R27" s="42"/>
      <c r="S27" s="42"/>
      <c r="T27" s="42"/>
      <c r="U27" s="41">
        <v>331</v>
      </c>
      <c r="V27" s="41"/>
      <c r="W27" s="41"/>
      <c r="X27" s="41"/>
      <c r="Y27" s="49"/>
      <c r="Z27" s="23" t="s">
        <v>130</v>
      </c>
    </row>
    <row r="28" ht="50" customHeight="1" spans="1:26">
      <c r="A28" s="21">
        <v>22</v>
      </c>
      <c r="B28" s="22">
        <v>2023</v>
      </c>
      <c r="C28" s="23" t="s">
        <v>136</v>
      </c>
      <c r="D28" s="26" t="s">
        <v>128</v>
      </c>
      <c r="E28" s="26" t="s">
        <v>128</v>
      </c>
      <c r="F28" s="23" t="s">
        <v>55</v>
      </c>
      <c r="G28" s="23" t="s">
        <v>42</v>
      </c>
      <c r="H28" s="25" t="s">
        <v>137</v>
      </c>
      <c r="I28" s="39">
        <v>45047</v>
      </c>
      <c r="J28" s="39">
        <v>45291</v>
      </c>
      <c r="K28" s="23" t="s">
        <v>57</v>
      </c>
      <c r="L28" s="23" t="s">
        <v>45</v>
      </c>
      <c r="M28" s="23">
        <v>150</v>
      </c>
      <c r="N28" s="23">
        <v>150</v>
      </c>
      <c r="O28" s="42"/>
      <c r="P28" s="42"/>
      <c r="Q28" s="50"/>
      <c r="R28" s="42"/>
      <c r="S28" s="42"/>
      <c r="T28" s="42"/>
      <c r="U28" s="41">
        <v>454</v>
      </c>
      <c r="V28" s="41"/>
      <c r="W28" s="41"/>
      <c r="X28" s="41"/>
      <c r="Y28" s="49"/>
      <c r="Z28" s="23" t="s">
        <v>130</v>
      </c>
    </row>
    <row r="29" ht="132" customHeight="1" spans="1:26">
      <c r="A29" s="21">
        <v>23</v>
      </c>
      <c r="B29" s="23">
        <v>2023</v>
      </c>
      <c r="C29" s="26" t="s">
        <v>138</v>
      </c>
      <c r="D29" s="26" t="s">
        <v>139</v>
      </c>
      <c r="E29" s="23" t="s">
        <v>140</v>
      </c>
      <c r="F29" s="26" t="s">
        <v>141</v>
      </c>
      <c r="G29" s="26" t="s">
        <v>42</v>
      </c>
      <c r="H29" s="23" t="s">
        <v>142</v>
      </c>
      <c r="I29" s="39">
        <v>44927</v>
      </c>
      <c r="J29" s="39">
        <v>45291</v>
      </c>
      <c r="K29" s="23" t="s">
        <v>143</v>
      </c>
      <c r="L29" s="23" t="s">
        <v>45</v>
      </c>
      <c r="M29" s="26">
        <v>7</v>
      </c>
      <c r="N29" s="23">
        <v>7</v>
      </c>
      <c r="O29" s="26"/>
      <c r="P29" s="26"/>
      <c r="Q29" s="23"/>
      <c r="R29" s="26"/>
      <c r="S29" s="26"/>
      <c r="T29" s="23" t="s">
        <v>144</v>
      </c>
      <c r="U29" s="26">
        <v>90</v>
      </c>
      <c r="V29" s="26">
        <v>90</v>
      </c>
      <c r="W29" s="23"/>
      <c r="X29" s="26"/>
      <c r="Y29" s="23" t="s">
        <v>145</v>
      </c>
      <c r="Z29" s="23" t="s">
        <v>146</v>
      </c>
    </row>
    <row r="30" ht="115" customHeight="1" spans="1:26">
      <c r="A30" s="21">
        <v>24</v>
      </c>
      <c r="B30" s="23">
        <v>2023</v>
      </c>
      <c r="C30" s="26" t="s">
        <v>147</v>
      </c>
      <c r="D30" s="26" t="s">
        <v>139</v>
      </c>
      <c r="E30" s="23" t="s">
        <v>140</v>
      </c>
      <c r="F30" s="26" t="s">
        <v>141</v>
      </c>
      <c r="G30" s="26" t="s">
        <v>42</v>
      </c>
      <c r="H30" s="23" t="s">
        <v>142</v>
      </c>
      <c r="I30" s="39">
        <v>44927</v>
      </c>
      <c r="J30" s="39">
        <v>45291</v>
      </c>
      <c r="K30" s="23" t="s">
        <v>143</v>
      </c>
      <c r="L30" s="23" t="s">
        <v>45</v>
      </c>
      <c r="M30" s="26">
        <v>8</v>
      </c>
      <c r="N30" s="23">
        <v>8</v>
      </c>
      <c r="O30" s="26"/>
      <c r="P30" s="26"/>
      <c r="Q30" s="23"/>
      <c r="R30" s="26"/>
      <c r="S30" s="26"/>
      <c r="T30" s="23" t="s">
        <v>144</v>
      </c>
      <c r="U30" s="26">
        <v>90</v>
      </c>
      <c r="V30" s="26">
        <v>90</v>
      </c>
      <c r="W30" s="23"/>
      <c r="X30" s="26"/>
      <c r="Y30" s="23" t="s">
        <v>145</v>
      </c>
      <c r="Z30" s="23" t="s">
        <v>146</v>
      </c>
    </row>
    <row r="31" ht="142" customHeight="1" spans="1:26">
      <c r="A31" s="21">
        <v>25</v>
      </c>
      <c r="B31" s="23">
        <v>2023</v>
      </c>
      <c r="C31" s="26" t="s">
        <v>148</v>
      </c>
      <c r="D31" s="26" t="s">
        <v>140</v>
      </c>
      <c r="E31" s="23" t="s">
        <v>140</v>
      </c>
      <c r="F31" s="26" t="s">
        <v>141</v>
      </c>
      <c r="G31" s="26" t="s">
        <v>42</v>
      </c>
      <c r="H31" s="23" t="s">
        <v>149</v>
      </c>
      <c r="I31" s="39">
        <v>44927</v>
      </c>
      <c r="J31" s="39">
        <v>45291</v>
      </c>
      <c r="K31" s="23" t="s">
        <v>150</v>
      </c>
      <c r="L31" s="26" t="s">
        <v>151</v>
      </c>
      <c r="M31" s="26">
        <v>54</v>
      </c>
      <c r="N31" s="23">
        <v>54</v>
      </c>
      <c r="O31" s="26"/>
      <c r="P31" s="26"/>
      <c r="Q31" s="23"/>
      <c r="R31" s="26"/>
      <c r="S31" s="26"/>
      <c r="T31" s="23" t="s">
        <v>144</v>
      </c>
      <c r="U31" s="26">
        <v>400</v>
      </c>
      <c r="V31" s="26">
        <v>400</v>
      </c>
      <c r="W31" s="23"/>
      <c r="X31" s="26"/>
      <c r="Y31" s="23" t="s">
        <v>145</v>
      </c>
      <c r="Z31" s="23" t="s">
        <v>152</v>
      </c>
    </row>
    <row r="32" ht="130" customHeight="1" spans="1:26">
      <c r="A32" s="21">
        <v>26</v>
      </c>
      <c r="B32" s="23">
        <v>2023</v>
      </c>
      <c r="C32" s="26" t="s">
        <v>153</v>
      </c>
      <c r="D32" s="26" t="s">
        <v>140</v>
      </c>
      <c r="E32" s="23" t="s">
        <v>140</v>
      </c>
      <c r="F32" s="26" t="s">
        <v>141</v>
      </c>
      <c r="G32" s="26" t="s">
        <v>42</v>
      </c>
      <c r="H32" s="23" t="s">
        <v>154</v>
      </c>
      <c r="I32" s="39">
        <v>44927</v>
      </c>
      <c r="J32" s="39">
        <v>45291</v>
      </c>
      <c r="K32" s="23" t="s">
        <v>150</v>
      </c>
      <c r="L32" s="26" t="s">
        <v>151</v>
      </c>
      <c r="M32" s="26">
        <v>2</v>
      </c>
      <c r="N32" s="23">
        <v>2</v>
      </c>
      <c r="O32" s="26"/>
      <c r="P32" s="26"/>
      <c r="Q32" s="23"/>
      <c r="R32" s="26"/>
      <c r="S32" s="26"/>
      <c r="T32" s="23" t="s">
        <v>144</v>
      </c>
      <c r="U32" s="26">
        <v>60</v>
      </c>
      <c r="V32" s="26">
        <v>60</v>
      </c>
      <c r="W32" s="23"/>
      <c r="X32" s="26"/>
      <c r="Y32" s="23" t="s">
        <v>145</v>
      </c>
      <c r="Z32" s="23" t="s">
        <v>155</v>
      </c>
    </row>
    <row r="33" ht="100" customHeight="1" spans="1:26">
      <c r="A33" s="21">
        <v>27</v>
      </c>
      <c r="B33" s="23">
        <v>2023</v>
      </c>
      <c r="C33" s="26" t="s">
        <v>156</v>
      </c>
      <c r="D33" s="26" t="s">
        <v>140</v>
      </c>
      <c r="E33" s="23" t="s">
        <v>140</v>
      </c>
      <c r="F33" s="26" t="s">
        <v>141</v>
      </c>
      <c r="G33" s="26" t="s">
        <v>42</v>
      </c>
      <c r="H33" s="23" t="s">
        <v>157</v>
      </c>
      <c r="I33" s="39">
        <v>44927</v>
      </c>
      <c r="J33" s="39">
        <v>45291</v>
      </c>
      <c r="K33" s="23" t="s">
        <v>150</v>
      </c>
      <c r="L33" s="26" t="s">
        <v>151</v>
      </c>
      <c r="M33" s="26">
        <v>4</v>
      </c>
      <c r="N33" s="23">
        <v>4</v>
      </c>
      <c r="O33" s="26"/>
      <c r="P33" s="26"/>
      <c r="Q33" s="23"/>
      <c r="R33" s="26"/>
      <c r="S33" s="26"/>
      <c r="T33" s="23" t="s">
        <v>144</v>
      </c>
      <c r="U33" s="26">
        <v>80</v>
      </c>
      <c r="V33" s="26">
        <v>80</v>
      </c>
      <c r="W33" s="23"/>
      <c r="X33" s="26"/>
      <c r="Y33" s="23" t="s">
        <v>145</v>
      </c>
      <c r="Z33" s="23" t="s">
        <v>158</v>
      </c>
    </row>
    <row r="34" customHeight="1" spans="1:26">
      <c r="A34" s="21">
        <v>28</v>
      </c>
      <c r="B34" s="23">
        <v>2023</v>
      </c>
      <c r="C34" s="26" t="s">
        <v>159</v>
      </c>
      <c r="D34" s="29"/>
      <c r="E34" s="29"/>
      <c r="F34" s="29"/>
      <c r="G34" s="29"/>
      <c r="H34" s="29" t="s">
        <v>160</v>
      </c>
      <c r="I34" s="43"/>
      <c r="J34" s="44"/>
      <c r="K34" s="29"/>
      <c r="L34" s="23" t="s">
        <v>45</v>
      </c>
      <c r="M34" s="26">
        <v>54.55</v>
      </c>
      <c r="N34" s="26">
        <v>54.55</v>
      </c>
      <c r="O34" s="26"/>
      <c r="P34" s="26"/>
      <c r="Q34" s="26"/>
      <c r="R34" s="26"/>
      <c r="S34" s="26"/>
      <c r="T34" s="26"/>
      <c r="U34" s="26"/>
      <c r="V34" s="26"/>
      <c r="W34" s="26"/>
      <c r="X34" s="26"/>
      <c r="Y34" s="26"/>
      <c r="Z34" s="26"/>
    </row>
    <row r="35" customHeight="1" spans="1:26">
      <c r="A35" s="30" t="s">
        <v>161</v>
      </c>
      <c r="B35" s="31"/>
      <c r="C35" s="31"/>
      <c r="D35" s="31"/>
      <c r="E35" s="31"/>
      <c r="F35" s="31"/>
      <c r="G35" s="31"/>
      <c r="H35" s="31"/>
      <c r="I35" s="31"/>
      <c r="J35" s="31"/>
      <c r="K35" s="31"/>
      <c r="L35" s="31"/>
      <c r="M35" s="31"/>
      <c r="N35" s="31"/>
      <c r="O35" s="31"/>
      <c r="P35" s="31"/>
      <c r="Q35" s="31"/>
      <c r="R35" s="31"/>
      <c r="S35" s="31"/>
      <c r="T35" s="31"/>
      <c r="U35" s="31"/>
      <c r="V35" s="31"/>
      <c r="W35" s="31"/>
      <c r="X35" s="31"/>
      <c r="Y35" s="31"/>
      <c r="Z35" s="51"/>
    </row>
  </sheetData>
  <sortState ref="A5:E29">
    <sortCondition ref="D5:D29"/>
    <sortCondition ref="E5:E29"/>
  </sortState>
  <mergeCells count="29">
    <mergeCell ref="A1:B1"/>
    <mergeCell ref="A2:Z2"/>
    <mergeCell ref="A3:E3"/>
    <mergeCell ref="F3:G3"/>
    <mergeCell ref="I4:J4"/>
    <mergeCell ref="M4:S4"/>
    <mergeCell ref="T4:Y4"/>
    <mergeCell ref="N5:O5"/>
    <mergeCell ref="P5:Q5"/>
    <mergeCell ref="R5:S5"/>
    <mergeCell ref="V5:W5"/>
    <mergeCell ref="X5:Y5"/>
    <mergeCell ref="A35:Z35"/>
    <mergeCell ref="A4:A6"/>
    <mergeCell ref="B4:B6"/>
    <mergeCell ref="C4:C6"/>
    <mergeCell ref="D4:D6"/>
    <mergeCell ref="E4:E6"/>
    <mergeCell ref="F4:F6"/>
    <mergeCell ref="G4:G6"/>
    <mergeCell ref="H4:H6"/>
    <mergeCell ref="I5:I6"/>
    <mergeCell ref="J5:J6"/>
    <mergeCell ref="K4:K6"/>
    <mergeCell ref="L4:L6"/>
    <mergeCell ref="M5:M6"/>
    <mergeCell ref="T5:T6"/>
    <mergeCell ref="U5:U6"/>
    <mergeCell ref="Z4:Z6"/>
  </mergeCells>
  <pageMargins left="0.751388888888889" right="0.751388888888889" top="1" bottom="1" header="0.5" footer="0.5"/>
  <pageSetup paperSize="9" scale="44" fitToHeight="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温柔的小巴掌</cp:lastModifiedBy>
  <dcterms:created xsi:type="dcterms:W3CDTF">2022-11-16T10:30:00Z</dcterms:created>
  <dcterms:modified xsi:type="dcterms:W3CDTF">2022-11-17T08:47:21Z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D0E6EFF2A6FC4834A6DCDE56F41C9260</vt:lpwstr>
  </property>
  <property fmtid="{D5CDD505-2E9C-101B-9397-08002B2CF9AE}" pid="3" name="KSOProductBuildVer">
    <vt:lpwstr>2052-11.1.0.13607</vt:lpwstr>
  </property>
</Properties>
</file>